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eyon\Desktop\"/>
    </mc:Choice>
  </mc:AlternateContent>
  <bookViews>
    <workbookView xWindow="0" yWindow="0" windowWidth="21730" windowHeight="10330"/>
  </bookViews>
  <sheets>
    <sheet name="标机视觉配置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C9" i="2" l="1"/>
  <c r="D9" i="2" s="1"/>
  <c r="H12" i="2" s="1"/>
  <c r="B9" i="2"/>
</calcChain>
</file>

<file path=xl/sharedStrings.xml><?xml version="1.0" encoding="utf-8"?>
<sst xmlns="http://schemas.openxmlformats.org/spreadsheetml/2006/main" count="230" uniqueCount="102">
  <si>
    <t>AOI</t>
  </si>
  <si>
    <t>配置</t>
  </si>
  <si>
    <t>解析度</t>
  </si>
  <si>
    <t>相机</t>
  </si>
  <si>
    <t>采集卡</t>
  </si>
  <si>
    <t>镜头</t>
  </si>
  <si>
    <t>注1</t>
  </si>
  <si>
    <t>镜头定制开发需求</t>
  </si>
  <si>
    <t>配置1</t>
  </si>
  <si>
    <t>10um</t>
  </si>
  <si>
    <t>ME2P-1230-9GC-P 1200万 4096*3000 9帧 3.45um 1.1”SONY IMX304 帧曝光CMOS</t>
  </si>
  <si>
    <t>网卡</t>
  </si>
  <si>
    <t>视清 WWK0345-220-111 物距220±3 18.0(1.1")</t>
  </si>
  <si>
    <t>物远心</t>
  </si>
  <si>
    <t>配置2</t>
  </si>
  <si>
    <t>15um</t>
  </si>
  <si>
    <t>视清 WWK023-220-111 物距220±3 倍率0.23 18.0(1.1")</t>
  </si>
  <si>
    <t>配置3</t>
  </si>
  <si>
    <t>7um</t>
  </si>
  <si>
    <t>ME2P-2621-4GC-P 2600万 5120*5120 4.5帧 2.5um 1.1” 帧曝光CMOS</t>
  </si>
  <si>
    <t>灿锐XF-10MDT035X110-1C  物距110mm 倍率0.35 支持1"</t>
  </si>
  <si>
    <t>双远心</t>
  </si>
  <si>
    <t>配置4</t>
  </si>
  <si>
    <t>5um</t>
  </si>
  <si>
    <t>视清 DTCM111-26-AL 物距 倍率0.708 支持 (1.1")</t>
  </si>
  <si>
    <t>配置5</t>
  </si>
  <si>
    <t>3.5um</t>
  </si>
  <si>
    <t>配置5
离线机型</t>
  </si>
  <si>
    <t>14.5um</t>
  </si>
  <si>
    <t>MER2-503-23GC-P 500万 2448(H)×2048(V) 23.5fps 3.45μm×3.45μm 2/3" Sony IMX264全局曝光 CMOS</t>
  </si>
  <si>
    <t>视清 DTCM230-48 物距128±3 倍率0.238 11.4(2/3")</t>
  </si>
  <si>
    <t>倍率0.23
其它参考目前配置</t>
  </si>
  <si>
    <t>配置6
离线机型</t>
  </si>
  <si>
    <t>16.9um</t>
  </si>
  <si>
    <t>视清 DTCM230-56-AL 物距138±3 倍率0.204 11.4(2/3")</t>
  </si>
  <si>
    <t>倍率0.345
其它参考目前配置</t>
  </si>
  <si>
    <t>old</t>
  </si>
  <si>
    <t>MARS-1230-9GC-P 1200万 4096*3000 9帧 3.45um 1.1”SONY IMX304 帧曝光CMOS</t>
  </si>
  <si>
    <t>物距150mm
支持CCD18.0(1.1")
远心
倍率0.23、0.345</t>
  </si>
  <si>
    <t>MARS-1231-46G5C-P 1200万 4096*300 47帧 3.45um 1.1”Sony IMX253 全局曝光 CMOS</t>
  </si>
  <si>
    <t>5G网卡</t>
  </si>
  <si>
    <t>SPI</t>
  </si>
  <si>
    <t>光机</t>
  </si>
  <si>
    <t>JAI GO-5000M-PMCL 500万 2560*2048 107帧 5um</t>
  </si>
  <si>
    <t>Dalsa OR-Y4CO-XMX00,mini CamerLink, PCIe Gen2 x4</t>
  </si>
  <si>
    <t>视清 DTCM111-36-AL 物距110±2 倍率0.511 支持CCD18.4(1.1") 含税3100</t>
  </si>
  <si>
    <t>P0 FOV40或闻亭92</t>
  </si>
  <si>
    <t>物距150mm
支持CCD18.4(1.1")
双远心
倍率0.5、0.333、0.278</t>
  </si>
  <si>
    <t>微视RS-A5241-COM107-SOO 500万 2560*2048 107帧 5um</t>
  </si>
  <si>
    <t>大恒光学 GC023-36-11C</t>
  </si>
  <si>
    <t>大恒光学 物距 倍率0.329 支持CCD18.4(1.1")</t>
  </si>
  <si>
    <t>视清 DTCM111-56-AL 物距138±3 倍率0.329 支持CCD18.4(1.1")</t>
  </si>
  <si>
    <t>17.67um</t>
  </si>
  <si>
    <t>视清 DTCM111-64H-AL 物距158±3 倍率0.288 支持CCD18.4(1.1")</t>
  </si>
  <si>
    <t>Morites MTL-3518C-053 物距95±1.9 倍率0.527 支持CCD18.1(1.1")</t>
  </si>
  <si>
    <t>P0 FOV40</t>
  </si>
  <si>
    <t>含税：4153</t>
  </si>
  <si>
    <t>含税：4037</t>
  </si>
  <si>
    <t>含税：7350</t>
  </si>
  <si>
    <t>Morites MTL-5518C-034 物距135±2.7 倍率0.335 支持CCD18.1(1.1")</t>
  </si>
  <si>
    <t>18.12um</t>
  </si>
  <si>
    <t>Morites MML0275-SR130VI-18C 物距130±4 倍率0.275 支持CCD18.5 (1.1")</t>
  </si>
  <si>
    <t>3D AOI</t>
  </si>
  <si>
    <t>Vieworks VC-12MX-M180EO-DN(M58-9M-A) 1200万 4096*3072 180帧 5.5um  靶面22.5 mm × 16.9 mm 传感器CMOSIS CMV 12000</t>
  </si>
  <si>
    <t>Matrox RAP4G4C6,CXP-12,PCIe 2.1 x8</t>
  </si>
  <si>
    <t>视清 DTCM175-80H-AL 物距228±4 倍率0.3631.75" CMV12000 (22.53x16.90)62.1x46.6</t>
  </si>
  <si>
    <t>深微4701</t>
  </si>
  <si>
    <t>P3 FOV60</t>
  </si>
  <si>
    <t>配置3-OEM</t>
  </si>
  <si>
    <t>104.SJBZJ.SG00009 四结构光3D量测模组 T4704-015-CX-S</t>
  </si>
  <si>
    <t>Euresys Quad G3</t>
  </si>
  <si>
    <t>模组自带</t>
  </si>
  <si>
    <t>数据线CX DIN to DIN 5m</t>
  </si>
  <si>
    <t>配置4-OEM</t>
  </si>
  <si>
    <t>MINI SPI</t>
  </si>
  <si>
    <t>视清 DTCM71M-36-AL 物距110±2 倍率1.083 支持 18.4(1.1")</t>
  </si>
  <si>
    <t>闻亭L145UV03
119mm 252°</t>
  </si>
  <si>
    <t>数据线CX HDBNC to DIN 10m HighFlex (YNK) (CXP-6-HF-DTH-10M-RG6)</t>
  </si>
  <si>
    <t>结算价：23000（注：之前有客户申请VC-12MX-M180E0 M58接口相机特价可做到19800左右）</t>
  </si>
  <si>
    <t>结算价：6500</t>
  </si>
  <si>
    <t>含税5400</t>
  </si>
  <si>
    <t>结算价：400</t>
  </si>
  <si>
    <t xml:space="preserve">VC-25MX2-C150I10 (CM) 2500万 5120*5120 150帧 2.5um  </t>
  </si>
  <si>
    <t>RAP4G4C12</t>
  </si>
  <si>
    <t>物方远心</t>
  </si>
  <si>
    <t>数据线*4 CX HDBNC to HDBNC 5m (Hewtech)</t>
  </si>
  <si>
    <t>6.5um</t>
  </si>
  <si>
    <t xml:space="preserve">Vieworks VC-25MX2-M150 2500万 5120*5120 150帧 2.5um  靶面18.1 </t>
  </si>
  <si>
    <t>Matrox RAP4G4C12</t>
  </si>
  <si>
    <t>视清 DTCM111-48-AL 物距 128±3 倍率 0.383支持CCD39</t>
  </si>
  <si>
    <t>8um</t>
  </si>
  <si>
    <t>Vieworks VC-12MC-M65E0 1200万 4096*3072 64帧 5.5um  靶面22.5 mm × 16.9 mm 传感器CMOSIS CMV 12000</t>
  </si>
  <si>
    <t>视清 DTCM175-42-AL 物距118±3 倍率0.690 支持CCD29(1.75")</t>
  </si>
  <si>
    <t>倍率0.69
其它参考目前配置</t>
  </si>
  <si>
    <t>取像卡</t>
  </si>
  <si>
    <t>相机线</t>
  </si>
  <si>
    <t>工控机</t>
  </si>
  <si>
    <t>显卡</t>
  </si>
  <si>
    <t>TU530UL</t>
  </si>
  <si>
    <t>TU560UL</t>
  </si>
  <si>
    <t>Matrox RAP4G4C6,CXP-12,PCIe 2.1 x8</t>
    <phoneticPr fontId="7" type="noConversion"/>
  </si>
  <si>
    <t>Matrox Radient eV-CL, mini CamerLink, PCIe Gen2 x8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</si>
</sst>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trike/>
      <sz val="10"/>
      <color theme="1"/>
      <name val="宋体"/>
      <charset val="134"/>
    </font>
    <font>
      <strike/>
      <sz val="10"/>
      <name val="宋体"/>
      <charset val="134"/>
    </font>
    <font>
      <sz val="9"/>
      <name val="宋体"/>
      <charset val="134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trike/>
      <sz val="10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top"/>
      <protection locked="0"/>
    </xf>
  </cellStyleXfs>
  <cellXfs count="5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</xdr:colOff>
      <xdr:row>34</xdr:row>
      <xdr:rowOff>50800</xdr:rowOff>
    </xdr:from>
    <xdr:to>
      <xdr:col>5</xdr:col>
      <xdr:colOff>2372360</xdr:colOff>
      <xdr:row>44</xdr:row>
      <xdr:rowOff>63500</xdr:rowOff>
    </xdr:to>
    <xdr:pic>
      <xdr:nvPicPr>
        <xdr:cNvPr id="2" name="图片 1" descr="0b3de57c8c247ddf2de5c7f04092ba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12344400"/>
          <a:ext cx="10052050" cy="166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28" workbookViewId="0">
      <selection activeCell="E33" sqref="E33"/>
    </sheetView>
  </sheetViews>
  <sheetFormatPr defaultColWidth="9" defaultRowHeight="13" x14ac:dyDescent="0.3"/>
  <cols>
    <col min="1" max="1" width="14.6640625" style="6" customWidth="1"/>
    <col min="2" max="2" width="9" style="8" customWidth="1"/>
    <col min="3" max="3" width="7.58203125" style="8" customWidth="1"/>
    <col min="4" max="6" width="34.75" style="9" customWidth="1"/>
    <col min="7" max="7" width="18.33203125" style="8" customWidth="1"/>
    <col min="8" max="8" width="9.33203125" style="8" customWidth="1"/>
    <col min="9" max="9" width="32.4140625" style="6" customWidth="1"/>
    <col min="10" max="10" width="4" style="6" customWidth="1"/>
    <col min="11" max="11" width="16.83203125" style="6" customWidth="1"/>
    <col min="12" max="16384" width="9" style="6"/>
  </cols>
  <sheetData>
    <row r="1" spans="1:9" s="4" customFormat="1" x14ac:dyDescent="0.3">
      <c r="A1" s="40" t="s">
        <v>0</v>
      </c>
      <c r="B1" s="10" t="s">
        <v>1</v>
      </c>
      <c r="C1" s="10" t="s">
        <v>2</v>
      </c>
      <c r="D1" s="11" t="s">
        <v>3</v>
      </c>
      <c r="E1" s="11" t="s">
        <v>4</v>
      </c>
      <c r="F1" s="11" t="s">
        <v>5</v>
      </c>
      <c r="G1" s="10"/>
      <c r="H1" s="10" t="s">
        <v>6</v>
      </c>
      <c r="I1" s="34" t="s">
        <v>7</v>
      </c>
    </row>
    <row r="2" spans="1:9" s="4" customFormat="1" ht="26" x14ac:dyDescent="0.3">
      <c r="A2" s="40"/>
      <c r="B2" s="12" t="s">
        <v>8</v>
      </c>
      <c r="C2" s="12" t="s">
        <v>9</v>
      </c>
      <c r="D2" s="13" t="s">
        <v>10</v>
      </c>
      <c r="E2" s="13" t="s">
        <v>11</v>
      </c>
      <c r="F2" s="14" t="s">
        <v>12</v>
      </c>
      <c r="G2" s="12"/>
      <c r="H2" s="12" t="s">
        <v>13</v>
      </c>
      <c r="I2" s="35"/>
    </row>
    <row r="3" spans="1:9" s="4" customFormat="1" ht="26" x14ac:dyDescent="0.3">
      <c r="A3" s="40"/>
      <c r="B3" s="12" t="s">
        <v>14</v>
      </c>
      <c r="C3" s="12" t="s">
        <v>15</v>
      </c>
      <c r="D3" s="13" t="s">
        <v>10</v>
      </c>
      <c r="E3" s="13" t="s">
        <v>11</v>
      </c>
      <c r="F3" s="14" t="s">
        <v>16</v>
      </c>
      <c r="G3" s="12"/>
      <c r="H3" s="12" t="s">
        <v>13</v>
      </c>
      <c r="I3" s="35"/>
    </row>
    <row r="4" spans="1:9" s="4" customFormat="1" ht="30" customHeight="1" x14ac:dyDescent="0.3">
      <c r="A4" s="40"/>
      <c r="B4" s="12" t="s">
        <v>17</v>
      </c>
      <c r="C4" s="12" t="s">
        <v>18</v>
      </c>
      <c r="D4" s="13" t="s">
        <v>19</v>
      </c>
      <c r="E4" s="13" t="s">
        <v>11</v>
      </c>
      <c r="F4" s="14" t="s">
        <v>20</v>
      </c>
      <c r="G4" s="12"/>
      <c r="H4" s="12" t="s">
        <v>21</v>
      </c>
      <c r="I4" s="35"/>
    </row>
    <row r="5" spans="1:9" s="4" customFormat="1" ht="30" customHeight="1" x14ac:dyDescent="0.3">
      <c r="A5" s="40"/>
      <c r="B5" s="12" t="s">
        <v>22</v>
      </c>
      <c r="C5" s="12" t="s">
        <v>23</v>
      </c>
      <c r="D5" s="13" t="s">
        <v>10</v>
      </c>
      <c r="E5" s="13" t="s">
        <v>11</v>
      </c>
      <c r="F5" s="14" t="s">
        <v>24</v>
      </c>
      <c r="G5" s="12"/>
      <c r="H5" s="12" t="s">
        <v>21</v>
      </c>
      <c r="I5" s="35"/>
    </row>
    <row r="6" spans="1:9" s="4" customFormat="1" ht="30" customHeight="1" x14ac:dyDescent="0.3">
      <c r="A6" s="40"/>
      <c r="B6" s="15" t="s">
        <v>25</v>
      </c>
      <c r="C6" s="12" t="s">
        <v>26</v>
      </c>
      <c r="D6" s="13" t="s">
        <v>19</v>
      </c>
      <c r="E6" s="13" t="s">
        <v>11</v>
      </c>
      <c r="F6" s="14" t="s">
        <v>24</v>
      </c>
      <c r="G6" s="12"/>
      <c r="H6" s="12" t="s">
        <v>21</v>
      </c>
      <c r="I6" s="35"/>
    </row>
    <row r="7" spans="1:9" s="4" customFormat="1" ht="39" x14ac:dyDescent="0.3">
      <c r="A7" s="40"/>
      <c r="B7" s="15" t="s">
        <v>27</v>
      </c>
      <c r="C7" s="12" t="s">
        <v>28</v>
      </c>
      <c r="D7" s="13" t="s">
        <v>29</v>
      </c>
      <c r="E7" s="13" t="s">
        <v>11</v>
      </c>
      <c r="F7" s="14" t="s">
        <v>30</v>
      </c>
      <c r="G7" s="12"/>
      <c r="H7" s="12" t="s">
        <v>21</v>
      </c>
      <c r="I7" s="36" t="s">
        <v>31</v>
      </c>
    </row>
    <row r="8" spans="1:9" s="4" customFormat="1" ht="39" x14ac:dyDescent="0.3">
      <c r="A8" s="40"/>
      <c r="B8" s="15" t="s">
        <v>32</v>
      </c>
      <c r="C8" s="12" t="s">
        <v>33</v>
      </c>
      <c r="D8" s="13" t="s">
        <v>29</v>
      </c>
      <c r="E8" s="13" t="s">
        <v>11</v>
      </c>
      <c r="F8" s="14" t="s">
        <v>34</v>
      </c>
      <c r="G8" s="12"/>
      <c r="H8" s="12" t="s">
        <v>21</v>
      </c>
      <c r="I8" s="36" t="s">
        <v>35</v>
      </c>
    </row>
    <row r="9" spans="1:9" s="4" customFormat="1" ht="26" x14ac:dyDescent="0.3">
      <c r="A9" s="40"/>
      <c r="B9" s="16" t="s">
        <v>36</v>
      </c>
      <c r="C9" s="17" t="s">
        <v>9</v>
      </c>
      <c r="D9" s="18" t="s">
        <v>37</v>
      </c>
      <c r="E9" s="18" t="s">
        <v>11</v>
      </c>
      <c r="F9" s="19" t="s">
        <v>12</v>
      </c>
      <c r="G9" s="17"/>
      <c r="H9" s="17" t="s">
        <v>13</v>
      </c>
      <c r="I9" s="55" t="s">
        <v>38</v>
      </c>
    </row>
    <row r="10" spans="1:9" s="4" customFormat="1" ht="26" x14ac:dyDescent="0.3">
      <c r="A10" s="40"/>
      <c r="B10" s="16" t="s">
        <v>36</v>
      </c>
      <c r="C10" s="17" t="s">
        <v>15</v>
      </c>
      <c r="D10" s="18" t="s">
        <v>37</v>
      </c>
      <c r="E10" s="18" t="s">
        <v>11</v>
      </c>
      <c r="F10" s="19" t="s">
        <v>16</v>
      </c>
      <c r="G10" s="17"/>
      <c r="H10" s="17" t="s">
        <v>13</v>
      </c>
      <c r="I10" s="55"/>
    </row>
    <row r="11" spans="1:9" s="4" customFormat="1" ht="26" x14ac:dyDescent="0.3">
      <c r="A11" s="40"/>
      <c r="B11" s="16" t="s">
        <v>36</v>
      </c>
      <c r="C11" s="17" t="s">
        <v>9</v>
      </c>
      <c r="D11" s="18" t="s">
        <v>39</v>
      </c>
      <c r="E11" s="18" t="s">
        <v>40</v>
      </c>
      <c r="F11" s="19" t="s">
        <v>12</v>
      </c>
      <c r="G11" s="17"/>
      <c r="H11" s="17" t="s">
        <v>13</v>
      </c>
      <c r="I11" s="55"/>
    </row>
    <row r="12" spans="1:9" s="4" customFormat="1" ht="26" x14ac:dyDescent="0.3">
      <c r="A12" s="40"/>
      <c r="B12" s="16" t="s">
        <v>36</v>
      </c>
      <c r="C12" s="17" t="s">
        <v>15</v>
      </c>
      <c r="D12" s="18" t="s">
        <v>39</v>
      </c>
      <c r="E12" s="18" t="s">
        <v>40</v>
      </c>
      <c r="F12" s="19" t="s">
        <v>16</v>
      </c>
      <c r="G12" s="17"/>
      <c r="H12" s="17" t="s">
        <v>13</v>
      </c>
      <c r="I12" s="55"/>
    </row>
    <row r="13" spans="1:9" s="4" customFormat="1" x14ac:dyDescent="0.3">
      <c r="A13" s="41" t="s">
        <v>41</v>
      </c>
      <c r="B13" s="20" t="s">
        <v>1</v>
      </c>
      <c r="C13" s="20" t="s">
        <v>2</v>
      </c>
      <c r="D13" s="21" t="s">
        <v>3</v>
      </c>
      <c r="E13" s="21" t="s">
        <v>4</v>
      </c>
      <c r="F13" s="21" t="s">
        <v>5</v>
      </c>
      <c r="G13" s="20" t="s">
        <v>42</v>
      </c>
      <c r="H13" s="20"/>
      <c r="I13" s="34"/>
    </row>
    <row r="14" spans="1:9" s="4" customFormat="1" ht="26" x14ac:dyDescent="0.3">
      <c r="A14" s="41"/>
      <c r="B14" s="48" t="s">
        <v>8</v>
      </c>
      <c r="C14" s="48" t="s">
        <v>9</v>
      </c>
      <c r="D14" s="13" t="s">
        <v>43</v>
      </c>
      <c r="E14" s="13" t="s">
        <v>44</v>
      </c>
      <c r="F14" s="14" t="s">
        <v>45</v>
      </c>
      <c r="G14" s="22" t="s">
        <v>46</v>
      </c>
      <c r="H14" s="12" t="s">
        <v>21</v>
      </c>
      <c r="I14" s="55" t="s">
        <v>47</v>
      </c>
    </row>
    <row r="15" spans="1:9" s="4" customFormat="1" ht="26" x14ac:dyDescent="0.3">
      <c r="A15" s="41"/>
      <c r="B15" s="49"/>
      <c r="C15" s="50"/>
      <c r="D15" s="13" t="s">
        <v>48</v>
      </c>
      <c r="E15" s="13" t="s">
        <v>44</v>
      </c>
      <c r="F15" s="14" t="s">
        <v>49</v>
      </c>
      <c r="G15" s="22" t="s">
        <v>46</v>
      </c>
      <c r="H15" s="12"/>
      <c r="I15" s="55"/>
    </row>
    <row r="16" spans="1:9" s="4" customFormat="1" ht="26" x14ac:dyDescent="0.3">
      <c r="A16" s="41"/>
      <c r="B16" s="48" t="s">
        <v>14</v>
      </c>
      <c r="C16" s="48" t="s">
        <v>15</v>
      </c>
      <c r="D16" s="13" t="s">
        <v>48</v>
      </c>
      <c r="E16" s="13" t="s">
        <v>44</v>
      </c>
      <c r="F16" s="14" t="s">
        <v>50</v>
      </c>
      <c r="G16" s="22" t="s">
        <v>46</v>
      </c>
      <c r="H16" s="12" t="s">
        <v>21</v>
      </c>
      <c r="I16" s="55"/>
    </row>
    <row r="17" spans="1:11" s="4" customFormat="1" ht="26" x14ac:dyDescent="0.3">
      <c r="A17" s="41"/>
      <c r="B17" s="50"/>
      <c r="C17" s="50"/>
      <c r="D17" s="13" t="s">
        <v>43</v>
      </c>
      <c r="E17" s="13" t="s">
        <v>44</v>
      </c>
      <c r="F17" s="14" t="s">
        <v>51</v>
      </c>
      <c r="G17" s="22" t="s">
        <v>46</v>
      </c>
      <c r="H17" s="12" t="s">
        <v>21</v>
      </c>
      <c r="I17" s="55"/>
    </row>
    <row r="18" spans="1:11" s="4" customFormat="1" ht="26" x14ac:dyDescent="0.3">
      <c r="A18" s="41"/>
      <c r="B18" s="12" t="s">
        <v>22</v>
      </c>
      <c r="C18" s="12" t="s">
        <v>52</v>
      </c>
      <c r="D18" s="13" t="s">
        <v>43</v>
      </c>
      <c r="E18" s="13" t="s">
        <v>44</v>
      </c>
      <c r="F18" s="14" t="s">
        <v>53</v>
      </c>
      <c r="G18" s="22" t="s">
        <v>46</v>
      </c>
      <c r="H18" s="12" t="s">
        <v>21</v>
      </c>
      <c r="I18" s="55"/>
    </row>
    <row r="19" spans="1:11" s="5" customFormat="1" ht="26" x14ac:dyDescent="0.3">
      <c r="A19" s="42"/>
      <c r="B19" s="16" t="s">
        <v>36</v>
      </c>
      <c r="C19" s="53" t="s">
        <v>9</v>
      </c>
      <c r="D19" s="23" t="s">
        <v>43</v>
      </c>
      <c r="E19" s="23" t="s">
        <v>44</v>
      </c>
      <c r="F19" s="24" t="s">
        <v>54</v>
      </c>
      <c r="G19" s="25" t="s">
        <v>55</v>
      </c>
      <c r="H19" s="26" t="s">
        <v>21</v>
      </c>
      <c r="I19" s="37"/>
    </row>
    <row r="20" spans="1:11" s="5" customFormat="1" x14ac:dyDescent="0.3">
      <c r="A20" s="42"/>
      <c r="B20" s="16" t="s">
        <v>36</v>
      </c>
      <c r="C20" s="54"/>
      <c r="D20" s="24" t="s">
        <v>56</v>
      </c>
      <c r="E20" s="24" t="s">
        <v>57</v>
      </c>
      <c r="F20" s="24" t="s">
        <v>58</v>
      </c>
      <c r="G20" s="25"/>
      <c r="H20" s="26"/>
      <c r="I20" s="37"/>
    </row>
    <row r="21" spans="1:11" s="5" customFormat="1" ht="26" x14ac:dyDescent="0.3">
      <c r="A21" s="42"/>
      <c r="B21" s="16" t="s">
        <v>36</v>
      </c>
      <c r="C21" s="26" t="s">
        <v>15</v>
      </c>
      <c r="D21" s="23" t="s">
        <v>43</v>
      </c>
      <c r="E21" s="23" t="s">
        <v>44</v>
      </c>
      <c r="F21" s="24" t="s">
        <v>59</v>
      </c>
      <c r="G21" s="25" t="s">
        <v>55</v>
      </c>
      <c r="H21" s="26" t="s">
        <v>21</v>
      </c>
      <c r="I21" s="37"/>
    </row>
    <row r="22" spans="1:11" s="5" customFormat="1" ht="26" x14ac:dyDescent="0.3">
      <c r="A22" s="42"/>
      <c r="B22" s="16" t="s">
        <v>36</v>
      </c>
      <c r="C22" s="26" t="s">
        <v>60</v>
      </c>
      <c r="D22" s="23" t="s">
        <v>43</v>
      </c>
      <c r="E22" s="23" t="s">
        <v>44</v>
      </c>
      <c r="F22" s="24" t="s">
        <v>61</v>
      </c>
      <c r="G22" s="25" t="s">
        <v>55</v>
      </c>
      <c r="H22" s="26" t="s">
        <v>21</v>
      </c>
      <c r="I22" s="37"/>
    </row>
    <row r="23" spans="1:11" x14ac:dyDescent="0.3">
      <c r="A23" s="43" t="s">
        <v>62</v>
      </c>
      <c r="B23" s="27" t="s">
        <v>1</v>
      </c>
      <c r="C23" s="27" t="s">
        <v>2</v>
      </c>
      <c r="D23" s="28" t="s">
        <v>3</v>
      </c>
      <c r="E23" s="28" t="s">
        <v>4</v>
      </c>
      <c r="F23" s="28" t="s">
        <v>5</v>
      </c>
      <c r="G23" s="27" t="s">
        <v>42</v>
      </c>
      <c r="H23" s="27"/>
      <c r="I23" s="34"/>
    </row>
    <row r="24" spans="1:11" ht="39" x14ac:dyDescent="0.3">
      <c r="A24" s="43"/>
      <c r="B24" s="12" t="s">
        <v>8</v>
      </c>
      <c r="C24" s="12" t="s">
        <v>15</v>
      </c>
      <c r="D24" s="13" t="s">
        <v>63</v>
      </c>
      <c r="E24" s="13" t="s">
        <v>64</v>
      </c>
      <c r="F24" s="14" t="s">
        <v>65</v>
      </c>
      <c r="G24" s="22" t="s">
        <v>66</v>
      </c>
      <c r="H24" s="12" t="s">
        <v>21</v>
      </c>
      <c r="I24" s="36"/>
    </row>
    <row r="25" spans="1:11" ht="39" x14ac:dyDescent="0.3">
      <c r="A25" s="43"/>
      <c r="B25" s="12" t="s">
        <v>14</v>
      </c>
      <c r="C25" s="12" t="s">
        <v>9</v>
      </c>
      <c r="D25" s="13" t="s">
        <v>63</v>
      </c>
      <c r="E25" s="13" t="s">
        <v>64</v>
      </c>
      <c r="F25" s="14" t="s">
        <v>51</v>
      </c>
      <c r="G25" s="22" t="s">
        <v>67</v>
      </c>
      <c r="H25" s="12" t="s">
        <v>21</v>
      </c>
      <c r="I25" s="36"/>
    </row>
    <row r="26" spans="1:11" ht="37" customHeight="1" x14ac:dyDescent="0.3">
      <c r="A26" s="43"/>
      <c r="B26" s="12" t="s">
        <v>68</v>
      </c>
      <c r="C26" s="12" t="s">
        <v>15</v>
      </c>
      <c r="D26" s="13" t="s">
        <v>69</v>
      </c>
      <c r="E26" s="13" t="s">
        <v>70</v>
      </c>
      <c r="F26" s="14" t="s">
        <v>71</v>
      </c>
      <c r="G26" s="22" t="s">
        <v>71</v>
      </c>
      <c r="H26" s="12" t="s">
        <v>21</v>
      </c>
      <c r="I26" s="36" t="s">
        <v>72</v>
      </c>
    </row>
    <row r="27" spans="1:11" ht="44" customHeight="1" x14ac:dyDescent="0.3">
      <c r="A27" s="43"/>
      <c r="B27" s="12" t="s">
        <v>73</v>
      </c>
      <c r="C27" s="12" t="s">
        <v>9</v>
      </c>
      <c r="D27" s="13"/>
      <c r="E27" s="13" t="s">
        <v>70</v>
      </c>
      <c r="F27" s="14" t="s">
        <v>71</v>
      </c>
      <c r="G27" s="22" t="s">
        <v>71</v>
      </c>
      <c r="H27" s="12" t="s">
        <v>21</v>
      </c>
      <c r="I27" s="36" t="s">
        <v>72</v>
      </c>
    </row>
    <row r="28" spans="1:11" x14ac:dyDescent="0.3">
      <c r="A28" s="44" t="s">
        <v>74</v>
      </c>
      <c r="B28" s="29" t="s">
        <v>1</v>
      </c>
      <c r="C28" s="30" t="s">
        <v>2</v>
      </c>
      <c r="D28" s="31" t="s">
        <v>3</v>
      </c>
      <c r="E28" s="31" t="s">
        <v>4</v>
      </c>
      <c r="F28" s="31" t="s">
        <v>5</v>
      </c>
      <c r="G28" s="30" t="s">
        <v>42</v>
      </c>
      <c r="H28" s="30"/>
      <c r="I28" s="34"/>
    </row>
    <row r="29" spans="1:11" ht="50" customHeight="1" x14ac:dyDescent="0.3">
      <c r="A29" s="45"/>
      <c r="B29" s="51" t="s">
        <v>8</v>
      </c>
      <c r="C29" s="48" t="s">
        <v>23</v>
      </c>
      <c r="D29" s="13" t="s">
        <v>63</v>
      </c>
      <c r="E29" s="56" t="s">
        <v>100</v>
      </c>
      <c r="F29" s="14" t="s">
        <v>75</v>
      </c>
      <c r="G29" s="22" t="s">
        <v>76</v>
      </c>
      <c r="H29" s="12" t="s">
        <v>21</v>
      </c>
      <c r="I29" s="36" t="s">
        <v>77</v>
      </c>
    </row>
    <row r="30" spans="1:11" ht="26" x14ac:dyDescent="0.3">
      <c r="A30" s="45"/>
      <c r="B30" s="52"/>
      <c r="C30" s="50"/>
      <c r="D30" s="13" t="s">
        <v>78</v>
      </c>
      <c r="E30" s="13" t="s">
        <v>79</v>
      </c>
      <c r="F30" s="14" t="s">
        <v>80</v>
      </c>
      <c r="G30" s="22"/>
      <c r="I30" s="38" t="s">
        <v>81</v>
      </c>
      <c r="K30" s="38"/>
    </row>
    <row r="31" spans="1:11" s="4" customFormat="1" ht="26" x14ac:dyDescent="0.3">
      <c r="A31" s="46"/>
      <c r="B31" s="32" t="s">
        <v>14</v>
      </c>
      <c r="C31" s="12" t="s">
        <v>18</v>
      </c>
      <c r="D31" s="13" t="s">
        <v>82</v>
      </c>
      <c r="E31" s="13" t="s">
        <v>83</v>
      </c>
      <c r="F31" s="14" t="s">
        <v>20</v>
      </c>
      <c r="G31" s="22" t="s">
        <v>55</v>
      </c>
      <c r="H31" s="12" t="s">
        <v>84</v>
      </c>
      <c r="I31" s="36" t="s">
        <v>85</v>
      </c>
    </row>
    <row r="32" spans="1:11" ht="58" customHeight="1" x14ac:dyDescent="0.3">
      <c r="A32" s="45"/>
      <c r="B32" s="16" t="s">
        <v>36</v>
      </c>
      <c r="C32" s="17" t="s">
        <v>86</v>
      </c>
      <c r="D32" s="18" t="s">
        <v>87</v>
      </c>
      <c r="E32" s="18" t="s">
        <v>88</v>
      </c>
      <c r="F32" s="19" t="s">
        <v>89</v>
      </c>
      <c r="G32" s="33" t="s">
        <v>55</v>
      </c>
      <c r="H32" s="17" t="s">
        <v>21</v>
      </c>
      <c r="I32" s="39" t="s">
        <v>85</v>
      </c>
    </row>
    <row r="33" spans="1:9" s="7" customFormat="1" ht="39" x14ac:dyDescent="0.3">
      <c r="A33" s="47"/>
      <c r="B33" s="16" t="s">
        <v>36</v>
      </c>
      <c r="C33" s="17" t="s">
        <v>90</v>
      </c>
      <c r="D33" s="18" t="s">
        <v>91</v>
      </c>
      <c r="E33" s="57" t="s">
        <v>101</v>
      </c>
      <c r="F33" s="19" t="s">
        <v>92</v>
      </c>
      <c r="G33" s="33" t="s">
        <v>55</v>
      </c>
      <c r="H33" s="17" t="s">
        <v>21</v>
      </c>
      <c r="I33" s="39" t="s">
        <v>93</v>
      </c>
    </row>
  </sheetData>
  <mergeCells count="13">
    <mergeCell ref="C14:C15"/>
    <mergeCell ref="C16:C17"/>
    <mergeCell ref="C19:C20"/>
    <mergeCell ref="C29:C30"/>
    <mergeCell ref="I9:I12"/>
    <mergeCell ref="I14:I18"/>
    <mergeCell ref="A1:A12"/>
    <mergeCell ref="A13:A22"/>
    <mergeCell ref="A23:A27"/>
    <mergeCell ref="A28:A33"/>
    <mergeCell ref="B14:B15"/>
    <mergeCell ref="B16:B17"/>
    <mergeCell ref="B29:B30"/>
  </mergeCells>
  <phoneticPr fontId="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P11" sqref="P11"/>
    </sheetView>
  </sheetViews>
  <sheetFormatPr defaultColWidth="8.6640625" defaultRowHeight="14" x14ac:dyDescent="0.3"/>
  <sheetData>
    <row r="1" spans="1:8" x14ac:dyDescent="0.3">
      <c r="A1" s="1"/>
      <c r="B1" s="1" t="s">
        <v>9</v>
      </c>
      <c r="C1" s="1" t="s">
        <v>23</v>
      </c>
      <c r="D1" s="1"/>
    </row>
    <row r="2" spans="1:8" x14ac:dyDescent="0.3">
      <c r="A2" s="1" t="s">
        <v>3</v>
      </c>
      <c r="B2" s="2">
        <v>4153</v>
      </c>
      <c r="C2" s="2">
        <v>23000</v>
      </c>
      <c r="D2" s="2"/>
    </row>
    <row r="3" spans="1:8" x14ac:dyDescent="0.3">
      <c r="A3" s="1" t="s">
        <v>42</v>
      </c>
      <c r="B3" s="2">
        <v>26000</v>
      </c>
      <c r="C3" s="2">
        <v>26000</v>
      </c>
      <c r="D3" s="2"/>
    </row>
    <row r="4" spans="1:8" x14ac:dyDescent="0.3">
      <c r="A4" s="1" t="s">
        <v>94</v>
      </c>
      <c r="B4" s="2">
        <v>4037</v>
      </c>
      <c r="C4" s="2">
        <v>6500</v>
      </c>
      <c r="D4" s="2"/>
    </row>
    <row r="5" spans="1:8" x14ac:dyDescent="0.3">
      <c r="A5" s="1" t="s">
        <v>5</v>
      </c>
      <c r="B5" s="2">
        <v>7350</v>
      </c>
      <c r="C5" s="2">
        <v>5400</v>
      </c>
      <c r="D5" s="2"/>
    </row>
    <row r="6" spans="1:8" x14ac:dyDescent="0.3">
      <c r="A6" s="1" t="s">
        <v>95</v>
      </c>
      <c r="B6" s="2">
        <v>400</v>
      </c>
      <c r="C6" s="2">
        <v>1660</v>
      </c>
      <c r="D6" s="2"/>
    </row>
    <row r="7" spans="1:8" x14ac:dyDescent="0.3">
      <c r="A7" s="1" t="s">
        <v>96</v>
      </c>
      <c r="B7" s="2">
        <v>8000</v>
      </c>
      <c r="C7" s="2">
        <v>12000</v>
      </c>
      <c r="D7" s="2"/>
    </row>
    <row r="8" spans="1:8" x14ac:dyDescent="0.3">
      <c r="A8" s="1" t="s">
        <v>97</v>
      </c>
      <c r="B8" s="2">
        <v>2000</v>
      </c>
      <c r="C8" s="2">
        <v>4000</v>
      </c>
      <c r="D8" s="2"/>
    </row>
    <row r="9" spans="1:8" x14ac:dyDescent="0.3">
      <c r="A9" s="1"/>
      <c r="B9" s="2">
        <f>SUM(B2:B8)</f>
        <v>51940</v>
      </c>
      <c r="C9" s="2">
        <f>SUM(C2:C8)</f>
        <v>78560</v>
      </c>
      <c r="D9" s="3">
        <f>C9-B9</f>
        <v>26620</v>
      </c>
    </row>
    <row r="11" spans="1:8" x14ac:dyDescent="0.3">
      <c r="G11" t="s">
        <v>98</v>
      </c>
      <c r="H11">
        <v>138572</v>
      </c>
    </row>
    <row r="12" spans="1:8" x14ac:dyDescent="0.3">
      <c r="G12" t="s">
        <v>99</v>
      </c>
      <c r="H12">
        <f>H11+D9</f>
        <v>165192</v>
      </c>
    </row>
  </sheetData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标机视觉配置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Yong Zhang</cp:lastModifiedBy>
  <dcterms:created xsi:type="dcterms:W3CDTF">2015-06-05T18:19:00Z</dcterms:created>
  <dcterms:modified xsi:type="dcterms:W3CDTF">2022-03-29T06:40:39Z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